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d63438260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opping List" sheetId="1" r:id="Rab1b1535950f4383"/>
    <x:sheet xmlns:r="http://schemas.openxmlformats.org/officeDocument/2006/relationships" name="Assumptions" sheetId="2" r:id="R083319b0b08143e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$#,##0.00"/>
    <x:numFmt numFmtId="165" formatCode="0.0"/>
  </x:numFmts>
  <x:fonts count="10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sz val="10"/>
      <x:color rgb="00404040"/>
    </x:font>
    <x:font>
      <x:i/>
      <x:sz val="10"/>
      <x:color rgb="009C0006"/>
    </x:font>
    <x:font>
      <x:b/>
      <x:color rgb="00FFFFFF"/>
    </x:font>
    <x:font>
      <x:color rgb="00000000"/>
    </x:font>
    <x:font>
      <x:color rgb="000000FF"/>
    </x:font>
    <x:font>
      <x:b/>
    </x:font>
    <x:font>
      <x:b/>
      <x:sz val="14"/>
    </x:font>
    <x:font>
      <x:b/>
      <x:sz val="14"/>
      <x:color rgb="00FFFFFF"/>
    </x:font>
  </x:fonts>
  <x:fills count="5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0B2F4A"/>
      </x:patternFill>
    </x:fill>
    <x:fill>
      <x:patternFill patternType="solid">
        <x:fgColor rgb="00FFF2CC"/>
      </x:patternFill>
    </x:fill>
  </x:fills>
  <x:borders count="2">
    <x:border>
      <x:left/>
      <x:right/>
      <x:top/>
      <x:bottom/>
      <x:diagonal/>
    </x:border>
    <x:border>
      <x:left style="thin">
        <x:color rgb="00A0A0A0"/>
      </x:left>
      <x:right style="thin">
        <x:color rgb="00A0A0A0"/>
      </x:right>
      <x:top style="thin">
        <x:color rgb="00A0A0A0"/>
      </x:top>
      <x:bottom style="thin">
        <x:color rgb="00A0A0A0"/>
      </x:bottom>
    </x:border>
  </x:borders>
  <x:cellStyleXfs count="1">
    <x:xf numFmtId="0" fontId="0" fillId="0" borderId="0"/>
  </x:cellStyleXfs>
  <x:cellXfs count="14">
    <x:xf numFmtId="0" fontId="0" fillId="0" borderId="0" xfId="0"/>
    <x:xf numFmtId="0" fontId="1" fillId="2" borderId="0" xfId="0" applyAlignment="1">
      <x:alignment horizontal="center" vertical="center"/>
    </x:xf>
    <x:xf numFmtId="0" fontId="2" fillId="0" borderId="0" xfId="0" applyAlignment="1">
      <x:alignment horizontal="left" vertical="center"/>
    </x:xf>
    <x:xf numFmtId="0" fontId="3" fillId="0" borderId="0" xfId="0" applyAlignment="1">
      <x:alignment horizontal="left" vertical="center"/>
    </x:xf>
    <x:xf numFmtId="0" fontId="4" fillId="3" borderId="1" xfId="0" applyAlignment="1">
      <x:alignment horizontal="center" vertical="center" wrapText="1"/>
    </x:xf>
    <x:xf numFmtId="0" fontId="0" fillId="0" borderId="1" xfId="0" applyAlignment="1">
      <x:alignment vertical="top" wrapText="1"/>
    </x:xf>
    <x:xf numFmtId="164" fontId="6" fillId="0" borderId="1" xfId="0" applyAlignment="1">
      <x:alignment vertical="top" wrapText="1"/>
    </x:xf>
    <x:xf numFmtId="1" fontId="6" fillId="0" borderId="1" xfId="0" applyAlignment="1">
      <x:alignment vertical="top" wrapText="1"/>
    </x:xf>
    <x:xf numFmtId="164" fontId="5" fillId="0" borderId="1" xfId="0" applyAlignment="1">
      <x:alignment vertical="top" wrapText="1"/>
    </x:xf>
    <x:xf numFmtId="0" fontId="0" fillId="0" borderId="1" xfId="0" applyAlignment="1">
      <x:alignment vertical="center"/>
    </x:xf>
    <x:xf numFmtId="0" fontId="7" fillId="4" borderId="1" xfId="0" applyAlignment="1">
      <x:alignment vertical="center"/>
    </x:xf>
    <x:xf numFmtId="164" fontId="7" fillId="4" borderId="1" xfId="0" applyAlignment="1">
      <x:alignment vertical="center"/>
    </x:xf>
    <x:xf numFmtId="0" fontId="9" fillId="2" borderId="0" xfId="0"/>
    <x:xf numFmtId="165" fontId="0" fillId="0" borderId="1" xfId="0" applyAlignment="1">
      <x:alignment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6031a09b449d3" /><Relationship Type="http://schemas.openxmlformats.org/officeDocument/2006/relationships/theme" Target="/xl/theme/theme1.xml" Id="R8ba890d0d633464b" /><Relationship Type="http://schemas.openxmlformats.org/officeDocument/2006/relationships/sharedStrings" Target="/xl/sharedStrings.xml" Id="Raecba22ab59c428e" /><Relationship Type="http://schemas.openxmlformats.org/officeDocument/2006/relationships/worksheet" Target="/xl/worksheets/sheet1.xml" Id="Rab1b1535950f4383" /><Relationship Type="http://schemas.openxmlformats.org/officeDocument/2006/relationships/worksheet" Target="/xl/worksheets/sheet2.xml" Id="R083319b0b08143ef" /></Relationships>
</file>

<file path=xl/tables/table1.xml><?xml version="1.0" encoding="utf-8"?>
<x:table xmlns:x="http://schemas.openxmlformats.org/spreadsheetml/2006/main" id="1" name="ShoppingTable" displayName="ShoppingTable" ref="A4:K22" headerRowCount="1">
  <x:autoFilter ref="A4:K22"/>
  <x:tableColumns count="11">
    <x:tableColumn id="1" name="Category"/>
    <x:tableColumn id="2" name="Component"/>
    <x:tableColumn id="3" name="Specification / Notes"/>
    <x:tableColumn id="4" name="Vendor"/>
    <x:tableColumn id="5" name="Link (URL)"/>
    <x:tableColumn id="6" name="Unit Price (USD)"/>
    <x:tableColumn id="7" name="Qty"/>
    <x:tableColumn id="8" name="Subtotal (USD)"/>
    <x:tableColumn id="9" name="Priority"/>
    <x:tableColumn id="10" name="Status"/>
    <x:tableColumn id="11" name="Source / Comments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73519a66fa64c66" /></Relationships>
</file>

<file path=xl/worksheets/sheet1.xml><?xml version="1.0" encoding="utf-8"?>
<x:worksheet xmlns:x="http://schemas.openxmlformats.org/spreadsheetml/2006/main">
  <x:sheetFormatPr baseColWidth="8" defaultRowHeight="15"/>
  <x:cols>
    <x:col min="1" max="1" width="14" customWidth="1"/>
    <x:col min="2" max="2" width="28" customWidth="1"/>
    <x:col min="3" max="3" width="40" customWidth="1"/>
    <x:col min="4" max="4" width="18" customWidth="1"/>
    <x:col min="5" max="5" width="54" customWidth="1"/>
    <x:col min="6" max="6" width="16" customWidth="1"/>
    <x:col min="7" max="7" width="6" customWidth="1"/>
    <x:col min="8" max="8" width="16" customWidth="1"/>
    <x:col min="9" max="9" width="9" customWidth="1"/>
    <x:col min="10" max="10" width="10" customWidth="1"/>
    <x:col min="11" max="11" width="24" customWidth="1"/>
  </x:cols>
  <x:sheetData>
    <x:row r="1" ht="28" customHeight="1">
      <x:c r="A1" s="1" t="inlineStr">
        <x:is>
          <x:t xml:space="preserve">Polski Fiat EV Conversion – Shopping List (108–120V, ~15.9 kWh)</x:t>
        </x:is>
      </x:c>
    </x:row>
    <x:row r="2">
      <x:c r="A2" s="2" t="inlineStr">
        <x:is>
          <x:t xml:space="preserve">Generated: 2026-04-04  |  Currency: USD  |  Links are plain URLs (copy/paste).</x:t>
        </x:is>
      </x:c>
    </x:row>
    <x:row r="3" ht="18" customHeight="1">
      <x:c r="A3" s="3" t="inlineStr">
        <x:is>
          <x:t xml:space="preserve">Note: Mechanical adapter/shaft/mounts and battery box fabrication are vehicle-specific (cost TBD).</x:t>
        </x:is>
      </x:c>
    </x:row>
    <x:row r="4" ht="36" customHeight="1">
      <x:c r="A4" s="4" t="inlineStr">
        <x:is>
          <x:t xml:space="preserve">Category</x:t>
        </x:is>
      </x:c>
      <x:c r="B4" s="4" t="inlineStr">
        <x:is>
          <x:t xml:space="preserve">Component</x:t>
        </x:is>
      </x:c>
      <x:c r="C4" s="4" t="inlineStr">
        <x:is>
          <x:t xml:space="preserve">Specification / Notes</x:t>
        </x:is>
      </x:c>
      <x:c r="D4" s="4" t="inlineStr">
        <x:is>
          <x:t xml:space="preserve">Vendor</x:t>
        </x:is>
      </x:c>
      <x:c r="E4" s="4" t="inlineStr">
        <x:is>
          <x:t xml:space="preserve">Link (URL)</x:t>
        </x:is>
      </x:c>
      <x:c r="F4" s="4" t="inlineStr">
        <x:is>
          <x:t xml:space="preserve">Unit Price (USD)</x:t>
        </x:is>
      </x:c>
      <x:c r="G4" s="4" t="inlineStr">
        <x:is>
          <x:t xml:space="preserve">Qty</x:t>
        </x:is>
      </x:c>
      <x:c r="H4" s="4" t="inlineStr">
        <x:is>
          <x:t xml:space="preserve">Subtotal (USD)</x:t>
        </x:is>
      </x:c>
      <x:c r="I4" s="4" t="inlineStr">
        <x:is>
          <x:t xml:space="preserve">Priority</x:t>
        </x:is>
      </x:c>
      <x:c r="J4" s="4" t="inlineStr">
        <x:is>
          <x:t xml:space="preserve">Status</x:t>
        </x:is>
      </x:c>
      <x:c r="K4" s="4" t="inlineStr">
        <x:is>
          <x:t xml:space="preserve">Source / Comments</x:t>
        </x:is>
      </x:c>
    </x:row>
    <x:row r="5">
      <x:c r="A5" s="5" t="inlineStr">
        <x:is>
          <x:t xml:space="preserve">Powertrain</x:t>
        </x:is>
      </x:c>
      <x:c r="B5" s="5" t="inlineStr">
        <x:is>
          <x:t xml:space="preserve">Hyper9 Universal Kit (120V)</x:t>
        </x:is>
      </x:c>
      <x:c r="C5" s="5" t="inlineStr">
        <x:is>
          <x:t xml:space="preserve">Motor + inverter/controller + throttle + basic instrumentation + J1772 inlet (EV West kit)</x:t>
        </x:is>
      </x:c>
      <x:c r="D5" s="5" t="inlineStr">
        <x:is>
          <x:t xml:space="preserve">EV West</x:t>
        </x:is>
      </x:c>
      <x:c r="E5" s="5" t="inlineStr">
        <x:is>
          <x:t xml:space="preserve">https://www.evwest.com/diy-kits</x:t>
        </x:is>
      </x:c>
      <x:c r="F5" s="6" t="n">
        <x:v>6174</x:v>
      </x:c>
      <x:c r="G5" s="7" t="n">
        <x:v>1</x:v>
      </x:c>
      <x:c r="H5" s="8">
        <x:f>IF(OR(F5="",G5=""),"",F5*G5)</x:f>
        <x:v>6174</x:v>
      </x:c>
      <x:c r="I5" s="5" t="inlineStr">
        <x:is>
          <x:t xml:space="preserve">To Buy</x:t>
        </x:is>
      </x:c>
      <x:c r="J5" s="5" t="inlineStr">
        <x:is>
          <x:t xml:space="preserve">EV West DIY kits page lists $6,174</x:t>
        </x:is>
      </x:c>
      <x:c r="K5" s="5" t="n"/>
    </x:row>
    <x:row r="6">
      <x:c r="A6" s="5" t="inlineStr">
        <x:is>
          <x:t xml:space="preserve">Battery</x:t>
        </x:is>
      </x:c>
      <x:c r="B6" s="5" t="inlineStr">
        <x:is>
          <x:t xml:space="preserve">Tesla Model S Module (22.8V, 5.3kWh)</x:t>
        </x:is>
      </x:c>
      <x:c r="C6" s="5" t="inlineStr">
        <x:is>
          <x:t xml:space="preserve">Used module; plan 3 modules ≈ 15.9kWh nominal</x:t>
        </x:is>
      </x:c>
      <x:c r="D6" s="5" t="inlineStr">
        <x:is>
          <x:t xml:space="preserve">EV West</x:t>
        </x:is>
      </x:c>
      <x:c r="E6" s="5" t="inlineStr">
        <x:is>
          <x:t xml:space="preserve">https://evwest.com/tesla-model-s-lithium-ion-battery-18650-ev-module-22-8-volt-5-3-kwh</x:t>
        </x:is>
      </x:c>
      <x:c r="F6" s="6" t="n">
        <x:v>1380</x:v>
      </x:c>
      <x:c r="G6" s="7" t="n">
        <x:v>3</x:v>
      </x:c>
      <x:c r="H6" s="8">
        <x:f>IF(OR(F6="",G6=""),"",F6*G6)</x:f>
        <x:v>4140</x:v>
      </x:c>
      <x:c r="I6" s="5" t="inlineStr">
        <x:is>
          <x:t xml:space="preserve">To Buy</x:t>
        </x:is>
      </x:c>
      <x:c r="J6" s="5" t="inlineStr">
        <x:is>
          <x:t xml:space="preserve">EV West listing shows $1,380 each</x:t>
        </x:is>
      </x:c>
      <x:c r="K6" s="5" t="n"/>
    </x:row>
    <x:row r="7">
      <x:c r="A7" s="5" t="inlineStr">
        <x:is>
          <x:t xml:space="preserve">Battery Mgmt</x:t>
        </x:is>
      </x:c>
      <x:c r="B7" s="5" t="inlineStr">
        <x:is>
          <x:t xml:space="preserve">Orion BMS 2 (24-cell config)</x:t>
        </x:is>
      </x:c>
      <x:c r="C7" s="5" t="inlineStr">
        <x:is>
          <x:t xml:space="preserve">Use config matching series groups; MSRP table</x:t>
        </x:is>
      </x:c>
      <x:c r="D7" s="5" t="inlineStr">
        <x:is>
          <x:t xml:space="preserve">OrionBMS / Ewert Energy</x:t>
        </x:is>
      </x:c>
      <x:c r="E7" s="5" t="inlineStr">
        <x:is>
          <x:t xml:space="preserve">https://www.orionbms.com/products/orion-bms-standard/</x:t>
        </x:is>
      </x:c>
      <x:c r="F7" s="6" t="n">
        <x:v>820</x:v>
      </x:c>
      <x:c r="G7" s="7" t="n">
        <x:v>1</x:v>
      </x:c>
      <x:c r="H7" s="8">
        <x:f>IF(OR(F7="",G7=""),"",F7*G7)</x:f>
        <x:v>820</x:v>
      </x:c>
      <x:c r="I7" s="5" t="inlineStr">
        <x:is>
          <x:t xml:space="preserve">To Buy</x:t>
        </x:is>
      </x:c>
      <x:c r="J7" s="5" t="inlineStr">
        <x:is>
          <x:t xml:space="preserve">Official MSRP table: 24 cell $820</x:t>
        </x:is>
      </x:c>
      <x:c r="K7" s="5" t="n"/>
    </x:row>
    <x:row r="8">
      <x:c r="A8" s="5" t="inlineStr">
        <x:is>
          <x:t xml:space="preserve">Charging</x:t>
        </x:is>
      </x:c>
      <x:c r="B8" s="5" t="inlineStr">
        <x:is>
          <x:t xml:space="preserve">Elcon 3.3kW UHF Charger (125V pre-programmed)</x:t>
        </x:is>
      </x:c>
      <x:c r="C8" s="5" t="inlineStr">
        <x:is>
          <x:t xml:space="preserve">110/220VAC input; match pack voltage window</x:t>
        </x:is>
      </x:c>
      <x:c r="D8" s="5" t="inlineStr">
        <x:is>
          <x:t xml:space="preserve">EV West</x:t>
        </x:is>
      </x:c>
      <x:c r="E8" s="5" t="inlineStr">
        <x:is>
          <x:t xml:space="preserve">https://evwest.com/elcon-3-3kw-uhf-pre-programmed-125v-charger</x:t>
        </x:is>
      </x:c>
      <x:c r="F8" s="6" t="n">
        <x:v>750</x:v>
      </x:c>
      <x:c r="G8" s="7" t="n">
        <x:v>1</x:v>
      </x:c>
      <x:c r="H8" s="8">
        <x:f>IF(OR(F8="",G8=""),"",F8*G8)</x:f>
        <x:v>750</x:v>
      </x:c>
      <x:c r="I8" s="5" t="inlineStr">
        <x:is>
          <x:t xml:space="preserve">To Buy</x:t>
        </x:is>
      </x:c>
      <x:c r="J8" s="5" t="inlineStr">
        <x:is>
          <x:t xml:space="preserve">EV West listing shows $750</x:t>
        </x:is>
      </x:c>
      <x:c r="K8" s="5" t="n"/>
    </x:row>
    <x:row r="9">
      <x:c r="A9" s="5" t="inlineStr">
        <x:is>
          <x:t xml:space="preserve">12V System</x:t>
        </x:is>
      </x:c>
      <x:c r="B9" s="5" t="inlineStr">
        <x:is>
          <x:t xml:space="preserve">Elcon DC/DC 1000W (74–162V isolated)</x:t>
        </x:is>
      </x:c>
      <x:c r="C9" s="5" t="inlineStr">
        <x:is>
          <x:t xml:space="preserve">Feeds 12V auxiliary systems from HV pack</x:t>
        </x:is>
      </x:c>
      <x:c r="D9" s="5" t="inlineStr">
        <x:is>
          <x:t xml:space="preserve">EV West</x:t>
        </x:is>
      </x:c>
      <x:c r="E9" s="5" t="inlineStr">
        <x:is>
          <x:t xml:space="preserve">https://evwest.com/dc-converters</x:t>
        </x:is>
      </x:c>
      <x:c r="F9" s="6" t="n">
        <x:v>549</x:v>
      </x:c>
      <x:c r="G9" s="7" t="n">
        <x:v>1</x:v>
      </x:c>
      <x:c r="H9" s="8">
        <x:f>IF(OR(F9="",G9=""),"",F9*G9)</x:f>
        <x:v>549</x:v>
      </x:c>
      <x:c r="I9" s="5" t="inlineStr">
        <x:is>
          <x:t xml:space="preserve">To Buy</x:t>
        </x:is>
      </x:c>
      <x:c r="J9" s="5" t="inlineStr">
        <x:is>
          <x:t xml:space="preserve">EV West DC converters category shows $549</x:t>
        </x:is>
      </x:c>
      <x:c r="K9" s="5" t="n"/>
    </x:row>
    <x:row r="10">
      <x:c r="A10" s="5" t="inlineStr">
        <x:is>
          <x:t xml:space="preserve">Charging</x:t>
        </x:is>
      </x:c>
      <x:c r="B10" s="5" t="inlineStr">
        <x:is>
          <x:t xml:space="preserve">J1772 32A Receptacle (Socket)</x:t>
        </x:is>
      </x:c>
      <x:c r="C10" s="5" t="inlineStr">
        <x:is>
          <x:t xml:space="preserve">Car-side inlet</x:t>
        </x:is>
      </x:c>
      <x:c r="D10" s="5" t="inlineStr">
        <x:is>
          <x:t xml:space="preserve">EV West</x:t>
        </x:is>
      </x:c>
      <x:c r="E10" s="5" t="inlineStr">
        <x:is>
          <x:t xml:space="preserve">https://evwest.com/j1772-32a-receptacle-socket-only-ver-2-self-opening</x:t>
        </x:is>
      </x:c>
      <x:c r="F10" s="6" t="n">
        <x:v>89</x:v>
      </x:c>
      <x:c r="G10" s="7" t="n">
        <x:v>1</x:v>
      </x:c>
      <x:c r="H10" s="8">
        <x:f>IF(OR(F10="",G10=""),"",F10*G10)</x:f>
        <x:v>89</x:v>
      </x:c>
      <x:c r="I10" s="5" t="inlineStr">
        <x:is>
          <x:t xml:space="preserve">To Buy</x:t>
        </x:is>
      </x:c>
      <x:c r="J10" s="5" t="inlineStr">
        <x:is>
          <x:t xml:space="preserve">EV West listing shows $89</x:t>
        </x:is>
      </x:c>
      <x:c r="K10" s="5" t="n"/>
    </x:row>
    <x:row r="11">
      <x:c r="A11" s="5" t="inlineStr">
        <x:is>
          <x:t xml:space="preserve">Charging</x:t>
        </x:is>
      </x:c>
      <x:c r="B11" s="5" t="inlineStr">
        <x:is>
          <x:t xml:space="preserve">J1772 Universal Mounting Bracket (Aluminum)</x:t>
        </x:is>
      </x:c>
      <x:c r="C11" s="5" t="inlineStr">
        <x:is>
          <x:t xml:space="preserve">90° bracket for Tesla/J1772 ports</x:t>
        </x:is>
      </x:c>
      <x:c r="D11" s="5" t="inlineStr">
        <x:is>
          <x:t xml:space="preserve">EV West</x:t>
        </x:is>
      </x:c>
      <x:c r="E11" s="5" t="inlineStr">
        <x:is>
          <x:t xml:space="preserve">https://www.evwest.com/catalog/product_info.php?products_id=559</x:t>
        </x:is>
      </x:c>
      <x:c r="F11" s="6" t="n">
        <x:v>19</x:v>
      </x:c>
      <x:c r="G11" s="7" t="n">
        <x:v>1</x:v>
      </x:c>
      <x:c r="H11" s="8">
        <x:f>IF(OR(F11="",G11=""),"",F11*G11)</x:f>
        <x:v>19</x:v>
      </x:c>
      <x:c r="I11" s="5" t="inlineStr">
        <x:is>
          <x:t xml:space="preserve">To Buy</x:t>
        </x:is>
      </x:c>
      <x:c r="J11" s="5" t="inlineStr">
        <x:is>
          <x:t xml:space="preserve">EV West listing shows $19</x:t>
        </x:is>
      </x:c>
      <x:c r="K11" s="5" t="n"/>
    </x:row>
    <x:row r="12">
      <x:c r="A12" s="5" t="inlineStr">
        <x:is>
          <x:t xml:space="preserve">HV Protection</x:t>
        </x:is>
      </x:c>
      <x:c r="B12" s="5" t="inlineStr">
        <x:is>
          <x:t xml:space="preserve">Manual HV Disconnect Switch (Rincon HVBD4AXR)</x:t>
        </x:is>
      </x:c>
      <x:c r="C12" s="5" t="inlineStr">
        <x:is>
          <x:t xml:space="preserve">Maintenance disconnect; use contactors for daily switching</x:t>
        </x:is>
      </x:c>
      <x:c r="D12" s="5" t="inlineStr">
        <x:is>
          <x:t xml:space="preserve">EV West</x:t>
        </x:is>
      </x:c>
      <x:c r="E12" s="5" t="inlineStr">
        <x:is>
          <x:t xml:space="preserve">https://evwest.com/rincon-power-hvbd4axr-400-a-continuous-1000-volt-max-hermetically-sealed-disconnect-switch</x:t>
        </x:is>
      </x:c>
      <x:c r="F12" s="6" t="inlineStr">
        <x:is>
          <x:t xml:space="preserve"/>
        </x:is>
      </x:c>
      <x:c r="G12" s="7" t="n">
        <x:v>1</x:v>
      </x:c>
      <x:c r="H12" s="8">
        <x:f>IF(OR(F12="",G12=""),"",F12*G12)</x:f>
      </x:c>
      <x:c r="I12" s="5" t="inlineStr">
        <x:is>
          <x:t xml:space="preserve">To Buy</x:t>
        </x:is>
      </x:c>
      <x:c r="J12" s="5" t="inlineStr">
        <x:is>
          <x:t xml:space="preserve">Price not captured in snippet; confirm on page</x:t>
        </x:is>
      </x:c>
      <x:c r="K12" s="5" t="n"/>
    </x:row>
    <x:row r="13">
      <x:c r="A13" s="5" t="inlineStr">
        <x:is>
          <x:t xml:space="preserve">HV Protection</x:t>
        </x:is>
      </x:c>
      <x:c r="B13" s="5" t="inlineStr">
        <x:is>
          <x:t xml:space="preserve">Tyco EV200 Contactor (500A, 320V)</x:t>
        </x:is>
      </x:c>
      <x:c r="C13" s="5" t="inlineStr">
        <x:is>
          <x:t xml:space="preserve">Main pack contactor; typically need 2 (pos/neg)</x:t>
        </x:is>
      </x:c>
      <x:c r="D13" s="5" t="inlineStr">
        <x:is>
          <x:t xml:space="preserve">EV West</x:t>
        </x:is>
      </x:c>
      <x:c r="E13" s="5" t="inlineStr">
        <x:is>
          <x:t xml:space="preserve">https://evwest.com/tyco-ev200-contactor-500amp-320v</x:t>
        </x:is>
      </x:c>
      <x:c r="F13" s="6" t="n">
        <x:v>169</x:v>
      </x:c>
      <x:c r="G13" s="7" t="n">
        <x:v>2</x:v>
      </x:c>
      <x:c r="H13" s="8">
        <x:f>IF(OR(F13="",G13=""),"",F13*G13)</x:f>
        <x:v>338</x:v>
      </x:c>
      <x:c r="I13" s="5" t="inlineStr">
        <x:is>
          <x:t xml:space="preserve">To Buy</x:t>
        </x:is>
      </x:c>
      <x:c r="J13" s="5" t="inlineStr">
        <x:is>
          <x:t xml:space="preserve">EV West listing shows $169 each</x:t>
        </x:is>
      </x:c>
      <x:c r="K13" s="5" t="n"/>
    </x:row>
    <x:row r="14">
      <x:c r="A14" s="5" t="inlineStr">
        <x:is>
          <x:t xml:space="preserve">HV Protection</x:t>
        </x:is>
      </x:c>
      <x:c r="B14" s="5" t="inlineStr">
        <x:is>
          <x:t xml:space="preserve">Precharge Resistor (22Ω, 50W)</x:t>
        </x:is>
      </x:c>
      <x:c r="C14" s="5" t="inlineStr">
        <x:is>
          <x:t xml:space="preserve">Precharge for controller/inverter caps</x:t>
        </x:is>
      </x:c>
      <x:c r="D14" s="5" t="inlineStr">
        <x:is>
          <x:t xml:space="preserve">EV West</x:t>
        </x:is>
      </x:c>
      <x:c r="E14" s="5" t="inlineStr">
        <x:is>
          <x:t xml:space="preserve">https://evwest.com/precharge-resistor-400-volt-for-tesla-uqm-amr-cascadia-057-etc</x:t>
        </x:is>
      </x:c>
      <x:c r="F14" s="6" t="n">
        <x:v>36</x:v>
      </x:c>
      <x:c r="G14" s="7" t="n">
        <x:v>1</x:v>
      </x:c>
      <x:c r="H14" s="8">
        <x:f>IF(OR(F14="",G14=""),"",F14*G14)</x:f>
        <x:v>36</x:v>
      </x:c>
      <x:c r="I14" s="5" t="inlineStr">
        <x:is>
          <x:t xml:space="preserve">To Buy</x:t>
        </x:is>
      </x:c>
      <x:c r="J14" s="5" t="inlineStr">
        <x:is>
          <x:t xml:space="preserve">EV West listing shows $36</x:t>
        </x:is>
      </x:c>
      <x:c r="K14" s="5" t="n"/>
    </x:row>
    <x:row r="15">
      <x:c r="A15" s="5" t="inlineStr">
        <x:is>
          <x:t xml:space="preserve">HV Protection</x:t>
        </x:is>
      </x:c>
      <x:c r="B15" s="5" t="inlineStr">
        <x:is>
          <x:t xml:space="preserve">HV Fuse (500V, 400A)</x:t>
        </x:is>
      </x:c>
      <x:c r="C15" s="5" t="inlineStr">
        <x:is>
          <x:t xml:space="preserve">Main fuse; size depends on final current</x:t>
        </x:is>
      </x:c>
      <x:c r="D15" s="5" t="inlineStr">
        <x:is>
          <x:t xml:space="preserve">EV West</x:t>
        </x:is>
      </x:c>
      <x:c r="E15" s="5" t="inlineStr">
        <x:is>
          <x:t xml:space="preserve">https://evwest.com/high-voltage-fuse-500-volt-400-amp-ev50a400</x:t>
        </x:is>
      </x:c>
      <x:c r="F15" s="6" t="n">
        <x:v>69</x:v>
      </x:c>
      <x:c r="G15" s="7" t="n">
        <x:v>1</x:v>
      </x:c>
      <x:c r="H15" s="8">
        <x:f>IF(OR(F15="",G15=""),"",F15*G15)</x:f>
        <x:v>69</x:v>
      </x:c>
      <x:c r="I15" s="5" t="inlineStr">
        <x:is>
          <x:t xml:space="preserve">To Buy</x:t>
        </x:is>
      </x:c>
      <x:c r="J15" s="5" t="inlineStr">
        <x:is>
          <x:t xml:space="preserve">EV West listing shows $69</x:t>
        </x:is>
      </x:c>
      <x:c r="K15" s="5" t="n"/>
    </x:row>
    <x:row r="16">
      <x:c r="A16" s="5" t="inlineStr">
        <x:is>
          <x:t xml:space="preserve">HV Protection</x:t>
        </x:is>
      </x:c>
      <x:c r="B16" s="5" t="inlineStr">
        <x:is>
          <x:t xml:space="preserve">HV Fuse Holder Size 3</x:t>
        </x:is>
      </x:c>
      <x:c r="C16" s="5" t="inlineStr">
        <x:is>
          <x:t xml:space="preserve">For bolt-in fuses; mount inside protected box</x:t>
        </x:is>
      </x:c>
      <x:c r="D16" s="5" t="inlineStr">
        <x:is>
          <x:t xml:space="preserve">EV West</x:t>
        </x:is>
      </x:c>
      <x:c r="E16" s="5" t="inlineStr">
        <x:is>
          <x:t xml:space="preserve">https://evwest.com/ev-west-high-voltage-high-current-fuse-holder-size-3</x:t>
        </x:is>
      </x:c>
      <x:c r="F16" s="6" t="n">
        <x:v>52</x:v>
      </x:c>
      <x:c r="G16" s="7" t="n">
        <x:v>1</x:v>
      </x:c>
      <x:c r="H16" s="8">
        <x:f>IF(OR(F16="",G16=""),"",F16*G16)</x:f>
        <x:v>52</x:v>
      </x:c>
      <x:c r="I16" s="5" t="inlineStr">
        <x:is>
          <x:t xml:space="preserve">To Buy</x:t>
        </x:is>
      </x:c>
      <x:c r="J16" s="5" t="inlineStr">
        <x:is>
          <x:t xml:space="preserve">EV West listing shows $52</x:t>
        </x:is>
      </x:c>
      <x:c r="K16" s="5" t="n"/>
    </x:row>
    <x:row r="17">
      <x:c r="A17" s="5" t="inlineStr">
        <x:is>
          <x:t xml:space="preserve">HV Protection</x:t>
        </x:is>
      </x:c>
      <x:c r="B17" s="5" t="inlineStr">
        <x:is>
          <x:t xml:space="preserve">Sealed Contactor Box (Large)</x:t>
        </x:is>
      </x:c>
      <x:c r="C17" s="5" t="inlineStr">
        <x:is>
          <x:t xml:space="preserve">Enclosure for contactors/fuse/precharge; DIN rail studs</x:t>
        </x:is>
      </x:c>
      <x:c r="D17" s="5" t="inlineStr">
        <x:is>
          <x:t xml:space="preserve">EV West</x:t>
        </x:is>
      </x:c>
      <x:c r="E17" s="5" t="inlineStr">
        <x:is>
          <x:t xml:space="preserve">https://evwest.com/sealed-contactor-box-large</x:t>
        </x:is>
      </x:c>
      <x:c r="F17" s="6" t="n">
        <x:v>88</x:v>
      </x:c>
      <x:c r="G17" s="7" t="n">
        <x:v>1</x:v>
      </x:c>
      <x:c r="H17" s="8">
        <x:f>IF(OR(F17="",G17=""),"",F17*G17)</x:f>
        <x:v>88</x:v>
      </x:c>
      <x:c r="I17" s="5" t="inlineStr">
        <x:is>
          <x:t xml:space="preserve">To Buy</x:t>
        </x:is>
      </x:c>
      <x:c r="J17" s="5" t="inlineStr">
        <x:is>
          <x:t xml:space="preserve">EV West listing shows $88</x:t>
        </x:is>
      </x:c>
      <x:c r="K17" s="5" t="n"/>
    </x:row>
    <x:row r="18">
      <x:c r="A18" s="5" t="inlineStr">
        <x:is>
          <x:t xml:space="preserve">Cabling</x:t>
        </x:is>
      </x:c>
      <x:c r="B18" s="5" t="inlineStr">
        <x:is>
          <x:t xml:space="preserve">2/0 AWG HV Battery Cable (Orange) – per foot</x:t>
        </x:is>
      </x:c>
      <x:c r="C18" s="5" t="inlineStr">
        <x:is>
          <x:t xml:space="preserve">Estimate length after layout; include extra</x:t>
        </x:is>
      </x:c>
      <x:c r="D18" s="5" t="inlineStr">
        <x:is>
          <x:t xml:space="preserve">EV West</x:t>
        </x:is>
      </x:c>
      <x:c r="E18" s="5" t="inlineStr">
        <x:is>
          <x:t xml:space="preserve">https://evwest.com/20-unshielded-exrad-cable-orange</x:t>
        </x:is>
      </x:c>
      <x:c r="F18" s="6" t="n">
        <x:v>7.99</x:v>
      </x:c>
      <x:c r="G18" s="7" t="n">
        <x:v>40</x:v>
      </x:c>
      <x:c r="H18" s="8">
        <x:f>IF(OR(F18="",G18=""),"",F18*G18)</x:f>
        <x:v>319.6</x:v>
      </x:c>
      <x:c r="I18" s="5" t="inlineStr">
        <x:is>
          <x:t xml:space="preserve">To Buy</x:t>
        </x:is>
      </x:c>
      <x:c r="J18" s="5" t="inlineStr">
        <x:is>
          <x:t xml:space="preserve">EV West listing shows $7.99/ft (sale); set qty to rough 40 ft</x:t>
        </x:is>
      </x:c>
      <x:c r="K18" s="5" t="n"/>
    </x:row>
    <x:row r="19">
      <x:c r="A19" s="5" t="inlineStr">
        <x:is>
          <x:t xml:space="preserve">Brakes</x:t>
        </x:is>
      </x:c>
      <x:c r="B19" s="5" t="inlineStr">
        <x:is>
          <x:t xml:space="preserve">12V Vacuum Pump Kit</x:t>
        </x:is>
      </x:c>
      <x:c r="C19" s="5" t="inlineStr">
        <x:is>
          <x:t xml:space="preserve">Only if your brake booster needs vacuum</x:t>
        </x:is>
      </x:c>
      <x:c r="D19" s="5" t="inlineStr">
        <x:is>
          <x:t xml:space="preserve">Thunderstruck EV</x:t>
        </x:is>
      </x:c>
      <x:c r="E19" s="5" t="inlineStr">
        <x:is>
          <x:t xml:space="preserve">https://www.thunderstruck-ev.com/vacuum-pump.html</x:t>
        </x:is>
      </x:c>
      <x:c r="F19" s="6" t="n">
        <x:v>100</x:v>
      </x:c>
      <x:c r="G19" s="7" t="n">
        <x:v>1</x:v>
      </x:c>
      <x:c r="H19" s="8">
        <x:f>IF(OR(F19="",G19=""),"",F19*G19)</x:f>
        <x:v>100</x:v>
      </x:c>
      <x:c r="I19" s="5" t="inlineStr">
        <x:is>
          <x:t xml:space="preserve">Optional</x:t>
        </x:is>
      </x:c>
      <x:c r="J19" s="5" t="inlineStr">
        <x:is>
          <x:t xml:space="preserve">$100; canister +$20 (optional)</x:t>
        </x:is>
      </x:c>
      <x:c r="K19" s="5" t="n"/>
    </x:row>
    <x:row r="20">
      <x:c r="A20" s="5" t="inlineStr">
        <x:is>
          <x:t xml:space="preserve">Cabin</x:t>
        </x:is>
      </x:c>
      <x:c r="B20" s="5" t="inlineStr">
        <x:is>
          <x:t xml:space="preserve">PTC Heater (1500W, used)</x:t>
        </x:is>
      </x:c>
      <x:c r="C20" s="5" t="inlineStr">
        <x:is>
          <x:t xml:space="preserve">Optional cabin heat</x:t>
        </x:is>
      </x:c>
      <x:c r="D20" s="5" t="inlineStr">
        <x:is>
          <x:t xml:space="preserve">EV West</x:t>
        </x:is>
      </x:c>
      <x:c r="E20" s="5" t="inlineStr">
        <x:is>
          <x:t xml:space="preserve">https://evwest.com/used-1500w-electric-vehicle-heater-ceramic-ptc-element-from-electric-smart-car</x:t>
        </x:is>
      </x:c>
      <x:c r="F20" s="6" t="n">
        <x:v>30</x:v>
      </x:c>
      <x:c r="G20" s="7" t="n">
        <x:v>1</x:v>
      </x:c>
      <x:c r="H20" s="8">
        <x:f>IF(OR(F20="",G20=""),"",F20*G20)</x:f>
        <x:v>30</x:v>
      </x:c>
      <x:c r="I20" s="5" t="inlineStr">
        <x:is>
          <x:t xml:space="preserve">Optional</x:t>
        </x:is>
      </x:c>
      <x:c r="J20" s="5" t="inlineStr">
        <x:is>
          <x:t xml:space="preserve">EV West shows $30 sale for used heater</x:t>
        </x:is>
      </x:c>
      <x:c r="K20" s="5" t="n"/>
    </x:row>
    <x:row r="21">
      <x:c r="A21" s="5" t="inlineStr">
        <x:is>
          <x:t xml:space="preserve">Fabrication</x:t>
        </x:is>
      </x:c>
      <x:c r="B21" s="5" t="inlineStr">
        <x:is>
          <x:t xml:space="preserve">Adapter plate + coupler to original gearbox</x:t>
        </x:is>
      </x:c>
      <x:c r="C21" s="5" t="inlineStr">
        <x:is>
          <x:t xml:space="preserve">Custom machining (measure bellhousing pattern, shaft spline, concentricity)</x:t>
        </x:is>
      </x:c>
      <x:c r="D21" s="5" t="inlineStr">
        <x:is>
          <x:t xml:space="preserve">Local machine shop</x:t>
        </x:is>
      </x:c>
      <x:c r="E21" s="5" t="inlineStr">
        <x:is>
          <x:t xml:space="preserve"/>
        </x:is>
      </x:c>
      <x:c r="F21" s="6" t="inlineStr">
        <x:is>
          <x:t xml:space="preserve"/>
        </x:is>
      </x:c>
      <x:c r="G21" s="7" t="n">
        <x:v>1</x:v>
      </x:c>
      <x:c r="H21" s="8">
        <x:f>IF(OR(F21="",G21=""),"",F21*G21)</x:f>
      </x:c>
      <x:c r="I21" s="5" t="inlineStr">
        <x:is>
          <x:t xml:space="preserve">TBD</x:t>
        </x:is>
      </x:c>
      <x:c r="J21" s="5" t="inlineStr">
        <x:is>
          <x:t xml:space="preserve">Vehicle-specific; budget varies widely</x:t>
        </x:is>
      </x:c>
      <x:c r="K21" s="5" t="n"/>
    </x:row>
    <x:row r="22">
      <x:c r="A22" s="5" t="inlineStr">
        <x:is>
          <x:t xml:space="preserve">Fabrication</x:t>
        </x:is>
      </x:c>
      <x:c r="B22" s="5" t="inlineStr">
        <x:is>
          <x:t xml:space="preserve">Motor mounts + battery boxes/straps</x:t>
        </x:is>
      </x:c>
      <x:c r="C22" s="5" t="inlineStr">
        <x:is>
          <x:t xml:space="preserve">Welded/bolted mounts; crash load &amp; serviceability</x:t>
        </x:is>
      </x:c>
      <x:c r="D22" s="5" t="inlineStr">
        <x:is>
          <x:t xml:space="preserve">Local fab shop</x:t>
        </x:is>
      </x:c>
      <x:c r="E22" s="5" t="inlineStr">
        <x:is>
          <x:t xml:space="preserve"/>
        </x:is>
      </x:c>
      <x:c r="F22" s="6" t="inlineStr">
        <x:is>
          <x:t xml:space="preserve"/>
        </x:is>
      </x:c>
      <x:c r="G22" s="7" t="n">
        <x:v>1</x:v>
      </x:c>
      <x:c r="H22" s="8">
        <x:f>IF(OR(F22="",G22=""),"",F22*G22)</x:f>
      </x:c>
      <x:c r="I22" s="5" t="inlineStr">
        <x:is>
          <x:t xml:space="preserve">TBD</x:t>
        </x:is>
      </x:c>
      <x:c r="J22" s="5" t="inlineStr">
        <x:is>
          <x:t xml:space="preserve">Vehicle-specific; budget varies widely</x:t>
        </x:is>
      </x:c>
      <x:c r="K22" s="5" t="n"/>
    </x:row>
    <x:row r="24" ht="18" customHeight="1">
      <x:c r="A24" s="9" t="n"/>
      <x:c r="B24" s="9" t="n"/>
      <x:c r="C24" s="9" t="n"/>
      <x:c r="D24" s="9" t="n"/>
      <x:c r="E24" s="9" t="n"/>
      <x:c r="F24" s="9" t="n"/>
      <x:c r="G24" s="10" t="inlineStr">
        <x:is>
          <x:t xml:space="preserve">TOTAL</x:t>
        </x:is>
      </x:c>
      <x:c r="H24" s="11">
        <x:f>SUM(H5:H22)</x:f>
        <x:v>13573.6</x:v>
      </x:c>
      <x:c r="I24" s="9" t="n"/>
      <x:c r="J24" s="9" t="n"/>
      <x:c r="K24" s="9" t="n"/>
    </x:row>
  </x:sheetData>
  <x:mergeCells>
    <x:mergeCell ref="A2:K2"/>
    <x:mergeCell ref="A1:K1"/>
    <x:mergeCell ref="A3:K3"/>
  </x:mergeCells>
  <x:pageMargins left="0.7" right="0.7" top="0.75" bottom="0.75" header="0.3" footer="0.3"/>
  <x:tableParts count="1">
    <x:tablePart xmlns:r="http://schemas.openxmlformats.org/officeDocument/2006/relationships" r:id="R273519a66fa64c66"/>
  </x:tableParts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24" customWidth="1"/>
    <x:col min="2" max="2" width="18" customWidth="1"/>
    <x:col min="3" max="3" width="44" customWidth="1"/>
    <x:col min="4" max="4" width="22" customWidth="1"/>
  </x:cols>
  <x:sheetData>
    <x:row r="1" ht="24" customHeight="1">
      <x:c r="A1" s="12" t="inlineStr">
        <x:is>
          <x:t xml:space="preserve">Assumptions &amp; Targets</x:t>
        </x:is>
      </x:c>
    </x:row>
    <x:row r="2">
      <x:c r="A2" s="5" t="inlineStr">
        <x:is>
          <x:t xml:space="preserve">Pack architecture</x:t>
        </x:is>
      </x:c>
      <x:c r="B2" s="5" t="inlineStr">
        <x:is>
          <x:t xml:space="preserve">108–120V nominal</x:t>
        </x:is>
      </x:c>
      <x:c r="C2" s="5" t="inlineStr">
        <x:is>
          <x:t xml:space="preserve">3 Tesla modules (22.8V each) in series strings/parallel as designed</x:t>
        </x:is>
      </x:c>
      <x:c r="D2" s="5" t="inlineStr">
        <x:is>
          <x:t xml:space="preserve"/>
        </x:is>
      </x:c>
    </x:row>
    <x:row r="3">
      <x:c r="A3" s="5" t="inlineStr">
        <x:is>
          <x:t xml:space="preserve">Nominal energy (kWh)</x:t>
        </x:is>
      </x:c>
      <x:c r="B3" s="13">
        <x:f>3*5.3</x:f>
        <x:v>15.899999999999999</x:v>
      </x:c>
      <x:c r="C3" s="5" t="inlineStr">
        <x:is>
          <x:t xml:space="preserve">15.9 kWh nominal (before buffers)</x:t>
        </x:is>
      </x:c>
      <x:c r="D3" s="5" t="inlineStr">
        <x:is>
          <x:t xml:space="preserve"/>
        </x:is>
      </x:c>
    </x:row>
    <x:row r="4">
      <x:c r="A4" s="5" t="inlineStr">
        <x:is>
          <x:t xml:space="preserve">Usable energy (kWh)</x:t>
        </x:is>
      </x:c>
      <x:c r="B4" s="13">
        <x:f>B3*0.80</x:f>
        <x:v>12.719999999999999</x:v>
      </x:c>
      <x:c r="C4" s="5" t="inlineStr">
        <x:is>
          <x:t xml:space="preserve">Assume 80% usable (buffers/aging)</x:t>
        </x:is>
      </x:c>
      <x:c r="D4" s="5" t="inlineStr">
        <x:is>
          <x:t xml:space="preserve"/>
        </x:is>
      </x:c>
    </x:row>
    <x:row r="5">
      <x:c r="A5" s="5" t="inlineStr">
        <x:is>
          <x:t xml:space="preserve">Efficiency assumption (Wh/mi)</x:t>
        </x:is>
      </x:c>
      <x:c r="B5" s="7" t="inlineStr">
        <x:is>
          <x:t xml:space="preserve">220</x:t>
        </x:is>
      </x:c>
      <x:c r="C5" s="5" t="inlineStr">
        <x:is>
          <x:t xml:space="preserve">Small/light car; placeholder</x:t>
        </x:is>
      </x:c>
      <x:c r="D5" s="5" t="inlineStr">
        <x:is>
          <x:t xml:space="preserve">Change if needed</x:t>
        </x:is>
      </x:c>
    </x:row>
    <x:row r="6">
      <x:c r="A6" s="5" t="inlineStr">
        <x:is>
          <x:t xml:space="preserve">Est. range (mi)</x:t>
        </x:is>
      </x:c>
      <x:c r="B6" s="13">
        <x:f>B4*1000/B5</x:f>
        <x:v>57.81818181818181</x:v>
      </x:c>
      <x:c r="C6" s="5" t="inlineStr">
        <x:is>
          <x:t xml:space="preserve">Rough estimate</x:t>
        </x:is>
      </x:c>
      <x:c r="D6" s="5" t="inlineStr">
        <x:is>
          <x:t xml:space="preserve"/>
        </x:is>
      </x:c>
    </x:row>
    <x:row r="7">
      <x:c r="A7" s="5" t="inlineStr">
        <x:is>
          <x:t xml:space="preserve">Est. range (km)</x:t>
        </x:is>
      </x:c>
      <x:c r="B7" s="13">
        <x:f>B6*1.60934</x:f>
        <x:v>93.04911272727271</x:v>
      </x:c>
      <x:c r="C7" s="5" t="inlineStr">
        <x:is>
          <x:t xml:space="preserve">Rough estimate</x:t>
        </x:is>
      </x:c>
      <x:c r="D7" s="5" t="inlineStr">
        <x:is>
          <x:t xml:space="preserve"/>
        </x:is>
      </x:c>
    </x:row>
  </x:sheetData>
  <x:mergeCells>
    <x:mergeCell ref="A1:D1"/>
  </x:mergeCells>
  <x:pageMargins left="0.7" right="0.7" top="0.75" bottom="0.75" header="0.3" footer="0.3"/>
</x:worksheet>
</file>